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.swiderek\Desktop\Katarzyna\XX sesja\BUDŻET\"/>
    </mc:Choice>
  </mc:AlternateContent>
  <xr:revisionPtr revIDLastSave="0" documentId="8_{58E8D2B9-CA37-475B-B2C4-4C4029B62E56}" xr6:coauthVersionLast="47" xr6:coauthVersionMax="47" xr10:uidLastSave="{00000000-0000-0000-0000-000000000000}"/>
  <bookViews>
    <workbookView xWindow="-120" yWindow="-120" windowWidth="21840" windowHeight="13140" xr2:uid="{57793355-A04A-4CD4-A279-7AE42CF88F8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G23" i="1"/>
  <c r="F23" i="1"/>
  <c r="E23" i="1"/>
  <c r="H23" i="1" s="1"/>
  <c r="H22" i="1"/>
  <c r="H21" i="1"/>
  <c r="H20" i="1"/>
  <c r="H19" i="1"/>
  <c r="H18" i="1"/>
  <c r="H17" i="1"/>
  <c r="H15" i="1"/>
  <c r="H13" i="1"/>
  <c r="G13" i="1"/>
  <c r="F13" i="1"/>
  <c r="E13" i="1"/>
  <c r="E24" i="1" s="1"/>
  <c r="H24" i="1" s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<sst xmlns="http://schemas.openxmlformats.org/spreadsheetml/2006/main" count="45" uniqueCount="37">
  <si>
    <t>Dotacje udzielone w 2025 r. z budżetu Gminy Poświętne  podmiotom należącym i nie należącym do sektora finansów publicznych</t>
  </si>
  <si>
    <t>Dział</t>
  </si>
  <si>
    <t>Rozdział</t>
  </si>
  <si>
    <t>§</t>
  </si>
  <si>
    <t>Treść</t>
  </si>
  <si>
    <t>Kwota dotacji / w zł/</t>
  </si>
  <si>
    <t>Zwiększenia Zmniejszenia</t>
  </si>
  <si>
    <t>Plan po zmianach</t>
  </si>
  <si>
    <t>podmiotowej</t>
  </si>
  <si>
    <t>celowej</t>
  </si>
  <si>
    <t>Jednostki sektora finansów publicznych</t>
  </si>
  <si>
    <t>Nazwa jednostki</t>
  </si>
  <si>
    <t xml:space="preserve">Powiat Opoczyński </t>
  </si>
  <si>
    <t>Gmina Miasto Tomaszów Maz.</t>
  </si>
  <si>
    <t>Gmina Opoczno</t>
  </si>
  <si>
    <t>Powiat Opoczyński - PCPR</t>
  </si>
  <si>
    <t>Gminny Ośrodek Kultury</t>
  </si>
  <si>
    <t>Gminna Biblioteka Publiczna</t>
  </si>
  <si>
    <t>R A Z E M</t>
  </si>
  <si>
    <t>Jednostki nie należące do sektora finansów publicznych</t>
  </si>
  <si>
    <t>Nazwa zadania</t>
  </si>
  <si>
    <t>010</t>
  </si>
  <si>
    <t>01009</t>
  </si>
  <si>
    <t>Spółki wodne</t>
  </si>
  <si>
    <t>801</t>
  </si>
  <si>
    <t>80149</t>
  </si>
  <si>
    <t>Dotacja podmiotowa z budżetu dla niepublicznej jednostki systemu oświaty</t>
  </si>
  <si>
    <t>80104</t>
  </si>
  <si>
    <t>851</t>
  </si>
  <si>
    <t>85195</t>
  </si>
  <si>
    <t>Dotacja celowa z budżetu jednostki na finansowanie lub dofinansowanie  zadań zleconych do realizacji organizacjom prowadzącym działalnośc pożytku publicznego</t>
  </si>
  <si>
    <t>852</t>
  </si>
  <si>
    <t>85295</t>
  </si>
  <si>
    <t>921</t>
  </si>
  <si>
    <t>92120</t>
  </si>
  <si>
    <t xml:space="preserve">Dotacja z zakresu ochrony zabytkówi opieki nad zabytkami - Remont zabytkowego kościoła cmentarnego p.w. św. Józefa w Poświętnem. </t>
  </si>
  <si>
    <t>O G Ó Ł E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</si>
</sst>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2" fillId="0" borderId="1" xfId="0" applyNumberFormat="1" applyFont="1" applyBorder="1"/>
    <xf numFmtId="0" fontId="2" fillId="0" borderId="1" xfId="0" applyFont="1" applyBorder="1"/>
    <xf numFmtId="0" fontId="4" fillId="0" borderId="1" xfId="0" applyFont="1" applyBorder="1" applyAlignment="1">
      <alignment wrapText="1"/>
    </xf>
    <xf numFmtId="4" fontId="1" fillId="3" borderId="1" xfId="0" applyNumberFormat="1" applyFont="1" applyFill="1" applyBorder="1"/>
    <xf numFmtId="0" fontId="3" fillId="0" borderId="1" xfId="0" applyFont="1" applyBorder="1" applyAlignment="1">
      <alignment vertical="center"/>
    </xf>
    <xf numFmtId="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6" fillId="0" borderId="1" xfId="0" applyNumberFormat="1" applyFont="1" applyBorder="1"/>
    <xf numFmtId="4" fontId="3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6" xfId="0" applyFont="1" applyFill="1" applyBorder="1"/>
    <xf numFmtId="0" fontId="3" fillId="0" borderId="1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0CF4F-AE32-4D8D-B6EF-02E829DE15BC}">
  <dimension ref="A1:H29"/>
  <sheetViews>
    <sheetView tabSelected="1" workbookViewId="0">
      <selection activeCell="N31" sqref="N31"/>
    </sheetView>
  </sheetViews>
  <sheetFormatPr defaultRowHeight="15" x14ac:dyDescent="0.25"/>
  <cols>
    <col min="1" max="1" width="11" customWidth="1"/>
    <col min="2" max="2" width="14.28515625" customWidth="1"/>
    <col min="3" max="3" width="12.28515625" customWidth="1"/>
    <col min="4" max="4" width="17" customWidth="1"/>
    <col min="5" max="5" width="14.42578125" customWidth="1"/>
    <col min="6" max="6" width="12.5703125" customWidth="1"/>
    <col min="7" max="7" width="12.42578125" customWidth="1"/>
    <col min="8" max="8" width="12.140625" customWidth="1"/>
  </cols>
  <sheetData>
    <row r="1" spans="1:8" x14ac:dyDescent="0.25">
      <c r="A1" s="33" t="s">
        <v>0</v>
      </c>
      <c r="B1" s="33"/>
      <c r="C1" s="33"/>
      <c r="D1" s="33"/>
      <c r="E1" s="33"/>
      <c r="F1" s="33"/>
      <c r="G1" s="1"/>
      <c r="H1" s="1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34" t="s">
        <v>1</v>
      </c>
      <c r="B3" s="34" t="s">
        <v>2</v>
      </c>
      <c r="C3" s="34" t="s">
        <v>3</v>
      </c>
      <c r="D3" s="34" t="s">
        <v>4</v>
      </c>
      <c r="E3" s="35" t="s">
        <v>5</v>
      </c>
      <c r="F3" s="35"/>
      <c r="G3" s="25" t="s">
        <v>6</v>
      </c>
      <c r="H3" s="25" t="s">
        <v>7</v>
      </c>
    </row>
    <row r="4" spans="1:8" ht="36" customHeight="1" x14ac:dyDescent="0.25">
      <c r="A4" s="34"/>
      <c r="B4" s="34"/>
      <c r="C4" s="34"/>
      <c r="D4" s="34"/>
      <c r="E4" s="3" t="s">
        <v>8</v>
      </c>
      <c r="F4" s="3" t="s">
        <v>9</v>
      </c>
      <c r="G4" s="26"/>
      <c r="H4" s="26"/>
    </row>
    <row r="5" spans="1:8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/>
      <c r="H5" s="4"/>
    </row>
    <row r="6" spans="1:8" x14ac:dyDescent="0.25">
      <c r="A6" s="27" t="s">
        <v>10</v>
      </c>
      <c r="B6" s="27"/>
      <c r="C6" s="27"/>
      <c r="D6" s="5" t="s">
        <v>11</v>
      </c>
      <c r="E6" s="6"/>
      <c r="F6" s="6"/>
      <c r="G6" s="6"/>
      <c r="H6" s="6"/>
    </row>
    <row r="7" spans="1:8" x14ac:dyDescent="0.25">
      <c r="A7" s="7">
        <v>600</v>
      </c>
      <c r="B7" s="7">
        <v>60014</v>
      </c>
      <c r="C7" s="7">
        <v>6300</v>
      </c>
      <c r="D7" s="8" t="s">
        <v>12</v>
      </c>
      <c r="E7" s="6"/>
      <c r="F7" s="6">
        <v>0</v>
      </c>
      <c r="G7" s="6">
        <v>15000</v>
      </c>
      <c r="H7" s="6">
        <f>F7+G7</f>
        <v>15000</v>
      </c>
    </row>
    <row r="8" spans="1:8" x14ac:dyDescent="0.25">
      <c r="A8" s="7">
        <v>750</v>
      </c>
      <c r="B8" s="7">
        <v>75095</v>
      </c>
      <c r="C8" s="7">
        <v>2710</v>
      </c>
      <c r="D8" s="8" t="s">
        <v>13</v>
      </c>
      <c r="E8" s="6"/>
      <c r="F8" s="9">
        <v>2460</v>
      </c>
      <c r="G8" s="9"/>
      <c r="H8" s="9">
        <f>SUM(F8+G8)</f>
        <v>2460</v>
      </c>
    </row>
    <row r="9" spans="1:8" x14ac:dyDescent="0.25">
      <c r="A9" s="7">
        <v>750</v>
      </c>
      <c r="B9" s="7">
        <v>75095</v>
      </c>
      <c r="C9" s="7">
        <v>2710</v>
      </c>
      <c r="D9" s="8" t="s">
        <v>14</v>
      </c>
      <c r="E9" s="6"/>
      <c r="F9" s="9">
        <v>3312.92</v>
      </c>
      <c r="G9" s="9"/>
      <c r="H9" s="9">
        <f t="shared" ref="H9:H10" si="0">SUM(F9+G9)</f>
        <v>3312.92</v>
      </c>
    </row>
    <row r="10" spans="1:8" x14ac:dyDescent="0.25">
      <c r="A10" s="7">
        <v>851</v>
      </c>
      <c r="B10" s="7">
        <v>85154</v>
      </c>
      <c r="C10" s="7">
        <v>2710</v>
      </c>
      <c r="D10" s="8" t="s">
        <v>15</v>
      </c>
      <c r="E10" s="6"/>
      <c r="F10" s="9">
        <v>8500</v>
      </c>
      <c r="G10" s="9"/>
      <c r="H10" s="9">
        <f t="shared" si="0"/>
        <v>8500</v>
      </c>
    </row>
    <row r="11" spans="1:8" ht="26.25" x14ac:dyDescent="0.25">
      <c r="A11" s="10">
        <v>921</v>
      </c>
      <c r="B11" s="10">
        <v>92109</v>
      </c>
      <c r="C11" s="10">
        <v>2480</v>
      </c>
      <c r="D11" s="11" t="s">
        <v>16</v>
      </c>
      <c r="E11" s="9">
        <v>335000</v>
      </c>
      <c r="F11" s="9"/>
      <c r="G11" s="9"/>
      <c r="H11" s="9">
        <f>SUM(E11+F11)</f>
        <v>335000</v>
      </c>
    </row>
    <row r="12" spans="1:8" ht="26.25" x14ac:dyDescent="0.25">
      <c r="A12" s="10">
        <v>921</v>
      </c>
      <c r="B12" s="10">
        <v>92116</v>
      </c>
      <c r="C12" s="10">
        <v>2480</v>
      </c>
      <c r="D12" s="11" t="s">
        <v>17</v>
      </c>
      <c r="E12" s="9">
        <v>223000</v>
      </c>
      <c r="F12" s="9"/>
      <c r="G12" s="9"/>
      <c r="H12" s="9">
        <f>SUM(E12+F12)</f>
        <v>223000</v>
      </c>
    </row>
    <row r="13" spans="1:8" x14ac:dyDescent="0.25">
      <c r="A13" s="28" t="s">
        <v>18</v>
      </c>
      <c r="B13" s="29"/>
      <c r="C13" s="29"/>
      <c r="D13" s="30"/>
      <c r="E13" s="12">
        <f>SUM(E11:E12)</f>
        <v>558000</v>
      </c>
      <c r="F13" s="12">
        <f>SUM(F8:F12)</f>
        <v>14272.92</v>
      </c>
      <c r="G13" s="12">
        <f>SUM(G7:G12)</f>
        <v>15000</v>
      </c>
      <c r="H13" s="12">
        <f>SUM(E13+F13+G13)</f>
        <v>587272.92000000004</v>
      </c>
    </row>
    <row r="14" spans="1:8" x14ac:dyDescent="0.25">
      <c r="A14" s="31" t="s">
        <v>19</v>
      </c>
      <c r="B14" s="31"/>
      <c r="C14" s="31"/>
      <c r="D14" s="13" t="s">
        <v>20</v>
      </c>
      <c r="E14" s="14"/>
      <c r="F14" s="14"/>
      <c r="G14" s="14"/>
      <c r="H14" s="14"/>
    </row>
    <row r="15" spans="1:8" x14ac:dyDescent="0.25">
      <c r="A15" s="15" t="s">
        <v>21</v>
      </c>
      <c r="B15" s="15" t="s">
        <v>22</v>
      </c>
      <c r="C15" s="16">
        <v>2830</v>
      </c>
      <c r="D15" s="17" t="s">
        <v>23</v>
      </c>
      <c r="E15" s="9"/>
      <c r="F15" s="9">
        <v>15000</v>
      </c>
      <c r="G15" s="9"/>
      <c r="H15" s="9">
        <f>SUM(F15+G15)</f>
        <v>15000</v>
      </c>
    </row>
    <row r="16" spans="1:8" ht="63.75" x14ac:dyDescent="0.25">
      <c r="A16" s="15" t="s">
        <v>24</v>
      </c>
      <c r="B16" s="15" t="s">
        <v>25</v>
      </c>
      <c r="C16" s="16">
        <v>2540</v>
      </c>
      <c r="D16" s="18" t="s">
        <v>26</v>
      </c>
      <c r="E16" s="9">
        <v>34500</v>
      </c>
      <c r="F16" s="9"/>
      <c r="G16" s="9">
        <v>-15000</v>
      </c>
      <c r="H16" s="9">
        <v>19500</v>
      </c>
    </row>
    <row r="17" spans="1:8" ht="63.75" x14ac:dyDescent="0.25">
      <c r="A17" s="15" t="s">
        <v>24</v>
      </c>
      <c r="B17" s="15" t="s">
        <v>27</v>
      </c>
      <c r="C17" s="16">
        <v>2540</v>
      </c>
      <c r="D17" s="18" t="s">
        <v>26</v>
      </c>
      <c r="E17" s="9">
        <v>180000</v>
      </c>
      <c r="F17" s="9"/>
      <c r="G17" s="9"/>
      <c r="H17" s="9">
        <f>SUM(E17+F17)</f>
        <v>180000</v>
      </c>
    </row>
    <row r="18" spans="1:8" ht="128.25" x14ac:dyDescent="0.25">
      <c r="A18" s="15" t="s">
        <v>28</v>
      </c>
      <c r="B18" s="15" t="s">
        <v>29</v>
      </c>
      <c r="C18" s="16">
        <v>2360</v>
      </c>
      <c r="D18" s="11" t="s">
        <v>30</v>
      </c>
      <c r="E18" s="9"/>
      <c r="F18" s="9">
        <v>4500</v>
      </c>
      <c r="G18" s="9"/>
      <c r="H18" s="9">
        <f>SUM(F18+G18)</f>
        <v>4500</v>
      </c>
    </row>
    <row r="19" spans="1:8" ht="128.25" x14ac:dyDescent="0.25">
      <c r="A19" s="15" t="s">
        <v>31</v>
      </c>
      <c r="B19" s="15" t="s">
        <v>32</v>
      </c>
      <c r="C19" s="16">
        <v>2360</v>
      </c>
      <c r="D19" s="11" t="s">
        <v>30</v>
      </c>
      <c r="E19" s="9"/>
      <c r="F19" s="9">
        <v>13500</v>
      </c>
      <c r="G19" s="9"/>
      <c r="H19" s="9">
        <f t="shared" ref="H19:H22" si="1">SUM(F19+G19)</f>
        <v>13500</v>
      </c>
    </row>
    <row r="20" spans="1:8" ht="115.5" x14ac:dyDescent="0.25">
      <c r="A20" s="15" t="s">
        <v>33</v>
      </c>
      <c r="B20" s="15" t="s">
        <v>34</v>
      </c>
      <c r="C20" s="16">
        <v>6570</v>
      </c>
      <c r="D20" s="11" t="s">
        <v>35</v>
      </c>
      <c r="E20" s="9"/>
      <c r="F20" s="9">
        <v>10000</v>
      </c>
      <c r="G20" s="9"/>
      <c r="H20" s="9">
        <f t="shared" si="1"/>
        <v>10000</v>
      </c>
    </row>
    <row r="21" spans="1:8" ht="114.75" x14ac:dyDescent="0.25">
      <c r="A21" s="15" t="s">
        <v>33</v>
      </c>
      <c r="B21" s="15" t="s">
        <v>34</v>
      </c>
      <c r="C21" s="16">
        <v>6740</v>
      </c>
      <c r="D21" s="18" t="s">
        <v>35</v>
      </c>
      <c r="E21" s="9"/>
      <c r="F21" s="9">
        <v>490000</v>
      </c>
      <c r="G21" s="9"/>
      <c r="H21" s="9">
        <f t="shared" si="1"/>
        <v>490000</v>
      </c>
    </row>
    <row r="22" spans="1:8" ht="128.25" x14ac:dyDescent="0.25">
      <c r="A22" s="10">
        <v>926</v>
      </c>
      <c r="B22" s="10">
        <v>92695</v>
      </c>
      <c r="C22" s="10">
        <v>2360</v>
      </c>
      <c r="D22" s="11" t="s">
        <v>30</v>
      </c>
      <c r="E22" s="9"/>
      <c r="F22" s="19">
        <v>50000</v>
      </c>
      <c r="G22" s="19"/>
      <c r="H22" s="9">
        <f t="shared" si="1"/>
        <v>50000</v>
      </c>
    </row>
    <row r="23" spans="1:8" x14ac:dyDescent="0.25">
      <c r="A23" s="28" t="s">
        <v>18</v>
      </c>
      <c r="B23" s="29"/>
      <c r="C23" s="29"/>
      <c r="D23" s="32"/>
      <c r="E23" s="12">
        <f>SUM(E15:E22)</f>
        <v>214500</v>
      </c>
      <c r="F23" s="12">
        <f>SUM(F15:F22)</f>
        <v>583000</v>
      </c>
      <c r="G23" s="12">
        <f>SUM(G15:G22)</f>
        <v>-15000</v>
      </c>
      <c r="H23" s="12">
        <f>SUM(E23+F23+G23)</f>
        <v>782500</v>
      </c>
    </row>
    <row r="24" spans="1:8" x14ac:dyDescent="0.25">
      <c r="A24" s="22" t="s">
        <v>36</v>
      </c>
      <c r="B24" s="23"/>
      <c r="C24" s="23"/>
      <c r="D24" s="24"/>
      <c r="E24" s="20">
        <f>E13+E23</f>
        <v>772500</v>
      </c>
      <c r="F24" s="20">
        <f>F13+F23</f>
        <v>597272.92000000004</v>
      </c>
      <c r="G24" s="20">
        <f>SUM(G13+G23)</f>
        <v>0</v>
      </c>
      <c r="H24" s="20">
        <f>SUM(E24+F24+G24)</f>
        <v>1369772.92</v>
      </c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1"/>
      <c r="G26" s="21"/>
      <c r="H26" s="21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</sheetData>
  <mergeCells count="13">
    <mergeCell ref="A1:F1"/>
    <mergeCell ref="A3:A4"/>
    <mergeCell ref="B3:B4"/>
    <mergeCell ref="C3:C4"/>
    <mergeCell ref="D3:D4"/>
    <mergeCell ref="E3:F3"/>
    <mergeCell ref="A24:D24"/>
    <mergeCell ref="G3:G4"/>
    <mergeCell ref="H3:H4"/>
    <mergeCell ref="A6:C6"/>
    <mergeCell ref="A13:D13"/>
    <mergeCell ref="A14:C14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Katarzyna Świderek</cp:lastModifiedBy>
  <dcterms:created xsi:type="dcterms:W3CDTF">2025-04-17T12:34:50Z</dcterms:created>
  <dcterms:modified xsi:type="dcterms:W3CDTF">2025-04-17T12:48:34Z</dcterms:modified>
</cp:coreProperties>
</file>