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XII SESJA ABSOLUTORIUM\BUDŻET\"/>
    </mc:Choice>
  </mc:AlternateContent>
  <xr:revisionPtr revIDLastSave="0" documentId="8_{2AE1D64A-90A4-4C74-9B11-F38B631D00B4}" xr6:coauthVersionLast="47" xr6:coauthVersionMax="47" xr10:uidLastSave="{00000000-0000-0000-0000-000000000000}"/>
  <bookViews>
    <workbookView xWindow="-110" yWindow="-110" windowWidth="38620" windowHeight="21100" xr2:uid="{3BD97AA3-7316-4EFC-AB74-77784F39DAD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H24" i="1" s="1"/>
  <c r="H23" i="1"/>
  <c r="H22" i="1"/>
  <c r="H21" i="1"/>
  <c r="H20" i="1"/>
  <c r="H19" i="1"/>
  <c r="H18" i="1"/>
  <c r="H16" i="1"/>
  <c r="G14" i="1"/>
  <c r="G25" i="1" s="1"/>
  <c r="F14" i="1"/>
  <c r="F25" i="1" s="1"/>
  <c r="E14" i="1"/>
  <c r="E25" i="1" s="1"/>
  <c r="H25" i="1" s="1"/>
  <c r="H13" i="1"/>
  <c r="H12" i="1"/>
  <c r="H11" i="1"/>
  <c r="H9" i="1"/>
  <c r="H8" i="1"/>
  <c r="H7" i="1"/>
  <c r="H14" i="1" l="1"/>
</calcChain>
</file>

<file path=xl/sharedStrings.xml><?xml version="1.0" encoding="utf-8"?>
<sst xmlns="http://schemas.openxmlformats.org/spreadsheetml/2006/main" count="46" uniqueCount="38">
  <si>
    <t>Dotacje udzielone w 2025 r. z budżetu Gminy Poświętne 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</si>
  <si>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</si>
  <si>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</si>
  <si>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</si>
  <si>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</si>
  <si>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</si>
  <si>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Zwiększenia Zmniejszenia</t>
  </si>
  <si>
    <t>Plan po zmianach</t>
  </si>
  <si>
    <t>podmiotowej</t>
  </si>
  <si>
    <t>celowej</t>
  </si>
  <si>
    <t>Jednostki sektora finansów publicznych</t>
  </si>
  <si>
    <t>Nazwa jednostki</t>
  </si>
  <si>
    <t xml:space="preserve">Powiat Opoczyński </t>
  </si>
  <si>
    <t>Gmina Miasto Tomaszów Maz.</t>
  </si>
  <si>
    <t>Gmina Opoczno</t>
  </si>
  <si>
    <t>OSP Poświętne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</si>
  <si>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</si>
  <si>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</si>
  <si>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</si>
  <si>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</si>
  <si>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</si>
  <si>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</si>
  <si>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</si>
  <si>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</si>
  <si>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</si>
  <si>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801</t>
  </si>
  <si>
    <t>80149</t>
  </si>
  <si>
    <t>Dotacja podmiotowa z budżetu dla niepublicznej jednostki systemu oświaty</t>
  </si>
  <si>
    <t>80104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</si>
  <si>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</si>
  <si>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</si>
  <si>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</si>
  <si>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</si>
  <si>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</si>
  <si>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</si>
  <si>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</si>
  <si>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zabytkówi opieki nad zabytkami - Remont zabytkowego kościoła cmentarnego p.w. św. Józefa w Poświętnem.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</si>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</sst>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/>
    <xf numFmtId="4" fontId="1" fillId="3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0" fontId="1" fillId="3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6AD53-E925-4BF1-B9A5-A86B97E509BE}">
  <dimension ref="A1:H25"/>
  <sheetViews>
    <sheetView tabSelected="1" workbookViewId="0">
      <selection activeCell="J17" sqref="J17"/>
    </sheetView>
  </sheetViews>
  <sheetFormatPr defaultRowHeight="14.5" x14ac:dyDescent="0.35"/>
  <cols>
    <col min="4" max="4" width="16.6328125" customWidth="1"/>
    <col min="5" max="5" width="13.7265625" customWidth="1"/>
    <col min="6" max="6" width="13" customWidth="1"/>
    <col min="7" max="7" width="12.453125" customWidth="1"/>
    <col min="8" max="8" width="13.453125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2"/>
      <c r="H1" s="2"/>
    </row>
    <row r="2" spans="1:8" x14ac:dyDescent="0.35">
      <c r="A2" s="3"/>
      <c r="B2" s="3"/>
      <c r="C2" s="3"/>
      <c r="D2" s="3"/>
      <c r="E2" s="3"/>
      <c r="F2" s="3"/>
      <c r="G2" s="3"/>
      <c r="H2" s="3"/>
    </row>
    <row r="3" spans="1:8" x14ac:dyDescent="0.3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/>
      <c r="G3" s="6" t="s">
        <v>6</v>
      </c>
      <c r="H3" s="6" t="s">
        <v>7</v>
      </c>
    </row>
    <row r="4" spans="1:8" x14ac:dyDescent="0.35">
      <c r="A4" s="4"/>
      <c r="B4" s="4"/>
      <c r="C4" s="4"/>
      <c r="D4" s="4"/>
      <c r="E4" s="7" t="s">
        <v>8</v>
      </c>
      <c r="F4" s="7" t="s">
        <v>9</v>
      </c>
      <c r="G4" s="8"/>
      <c r="H4" s="8"/>
    </row>
    <row r="5" spans="1:8" x14ac:dyDescent="0.3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/>
      <c r="H5" s="9"/>
    </row>
    <row r="6" spans="1:8" x14ac:dyDescent="0.35">
      <c r="A6" s="10" t="s">
        <v>10</v>
      </c>
      <c r="B6" s="10"/>
      <c r="C6" s="10"/>
      <c r="D6" s="11" t="s">
        <v>11</v>
      </c>
      <c r="E6" s="12"/>
      <c r="F6" s="12"/>
      <c r="G6" s="12"/>
      <c r="H6" s="12"/>
    </row>
    <row r="7" spans="1:8" x14ac:dyDescent="0.35">
      <c r="A7" s="13">
        <v>600</v>
      </c>
      <c r="B7" s="13">
        <v>60014</v>
      </c>
      <c r="C7" s="13">
        <v>6300</v>
      </c>
      <c r="D7" s="14" t="s">
        <v>12</v>
      </c>
      <c r="E7" s="12"/>
      <c r="F7" s="15">
        <v>15000</v>
      </c>
      <c r="G7" s="15"/>
      <c r="H7" s="15">
        <f>F7+G7</f>
        <v>15000</v>
      </c>
    </row>
    <row r="8" spans="1:8" x14ac:dyDescent="0.35">
      <c r="A8" s="13">
        <v>750</v>
      </c>
      <c r="B8" s="13">
        <v>75095</v>
      </c>
      <c r="C8" s="13">
        <v>2710</v>
      </c>
      <c r="D8" s="14" t="s">
        <v>13</v>
      </c>
      <c r="E8" s="12"/>
      <c r="F8" s="15">
        <v>2460</v>
      </c>
      <c r="G8" s="15"/>
      <c r="H8" s="15">
        <f>SUM(F8+G8)</f>
        <v>2460</v>
      </c>
    </row>
    <row r="9" spans="1:8" x14ac:dyDescent="0.35">
      <c r="A9" s="13">
        <v>750</v>
      </c>
      <c r="B9" s="13">
        <v>75095</v>
      </c>
      <c r="C9" s="13">
        <v>2710</v>
      </c>
      <c r="D9" s="14" t="s">
        <v>14</v>
      </c>
      <c r="E9" s="12"/>
      <c r="F9" s="15">
        <v>3312.92</v>
      </c>
      <c r="G9" s="15"/>
      <c r="H9" s="15">
        <f t="shared" ref="H9:H11" si="0">SUM(F9+G9)</f>
        <v>3312.92</v>
      </c>
    </row>
    <row r="10" spans="1:8" x14ac:dyDescent="0.35">
      <c r="A10" s="13">
        <v>754</v>
      </c>
      <c r="B10" s="13">
        <v>75412</v>
      </c>
      <c r="C10" s="13">
        <v>2820</v>
      </c>
      <c r="D10" s="14" t="s">
        <v>15</v>
      </c>
      <c r="E10" s="12"/>
      <c r="F10" s="15"/>
      <c r="G10" s="15">
        <v>19500</v>
      </c>
      <c r="H10" s="15">
        <v>19500</v>
      </c>
    </row>
    <row r="11" spans="1:8" x14ac:dyDescent="0.35">
      <c r="A11" s="13">
        <v>851</v>
      </c>
      <c r="B11" s="13">
        <v>85154</v>
      </c>
      <c r="C11" s="13">
        <v>2710</v>
      </c>
      <c r="D11" s="14" t="s">
        <v>16</v>
      </c>
      <c r="E11" s="12"/>
      <c r="F11" s="15">
        <v>8500</v>
      </c>
      <c r="G11" s="15"/>
      <c r="H11" s="15">
        <f t="shared" si="0"/>
        <v>8500</v>
      </c>
    </row>
    <row r="12" spans="1:8" ht="39.5" x14ac:dyDescent="0.35">
      <c r="A12" s="16">
        <v>921</v>
      </c>
      <c r="B12" s="16">
        <v>92109</v>
      </c>
      <c r="C12" s="16">
        <v>2480</v>
      </c>
      <c r="D12" s="17" t="s">
        <v>17</v>
      </c>
      <c r="E12" s="15">
        <v>335000</v>
      </c>
      <c r="F12" s="15"/>
      <c r="G12" s="15"/>
      <c r="H12" s="15">
        <f>SUM(E12+F12)</f>
        <v>335000</v>
      </c>
    </row>
    <row r="13" spans="1:8" ht="39.5" x14ac:dyDescent="0.35">
      <c r="A13" s="16">
        <v>921</v>
      </c>
      <c r="B13" s="16">
        <v>92116</v>
      </c>
      <c r="C13" s="16">
        <v>2480</v>
      </c>
      <c r="D13" s="17" t="s">
        <v>18</v>
      </c>
      <c r="E13" s="15">
        <v>223000</v>
      </c>
      <c r="F13" s="15"/>
      <c r="G13" s="15"/>
      <c r="H13" s="15">
        <f>SUM(E13+F13)</f>
        <v>223000</v>
      </c>
    </row>
    <row r="14" spans="1:8" x14ac:dyDescent="0.35">
      <c r="A14" s="18" t="s">
        <v>19</v>
      </c>
      <c r="B14" s="19"/>
      <c r="C14" s="19"/>
      <c r="D14" s="20"/>
      <c r="E14" s="21">
        <f>SUM(E12:E13)</f>
        <v>558000</v>
      </c>
      <c r="F14" s="21">
        <f>SUM(F7:F13)</f>
        <v>29272.92</v>
      </c>
      <c r="G14" s="21">
        <f>SUM(G7:G13)</f>
        <v>19500</v>
      </c>
      <c r="H14" s="21">
        <f>SUM(E14+F14+G14)</f>
        <v>606772.92000000004</v>
      </c>
    </row>
    <row r="15" spans="1:8" x14ac:dyDescent="0.35">
      <c r="A15" s="22" t="s">
        <v>20</v>
      </c>
      <c r="B15" s="22"/>
      <c r="C15" s="22"/>
      <c r="D15" s="23" t="s">
        <v>21</v>
      </c>
      <c r="E15" s="24"/>
      <c r="F15" s="24"/>
      <c r="G15" s="24"/>
      <c r="H15" s="24"/>
    </row>
    <row r="16" spans="1:8" x14ac:dyDescent="0.35">
      <c r="A16" s="25" t="s">
        <v>22</v>
      </c>
      <c r="B16" s="25" t="s">
        <v>23</v>
      </c>
      <c r="C16" s="26">
        <v>2830</v>
      </c>
      <c r="D16" s="27" t="s">
        <v>24</v>
      </c>
      <c r="E16" s="15"/>
      <c r="F16" s="15">
        <v>15000</v>
      </c>
      <c r="G16" s="15"/>
      <c r="H16" s="15">
        <f>SUM(F16+G16)</f>
        <v>15000</v>
      </c>
    </row>
    <row r="17" spans="1:8" ht="74" customHeight="1" x14ac:dyDescent="0.35">
      <c r="A17" s="25" t="s">
        <v>25</v>
      </c>
      <c r="B17" s="25" t="s">
        <v>26</v>
      </c>
      <c r="C17" s="26">
        <v>2540</v>
      </c>
      <c r="D17" s="28" t="s">
        <v>27</v>
      </c>
      <c r="E17" s="15">
        <v>19500</v>
      </c>
      <c r="F17" s="15"/>
      <c r="G17" s="15"/>
      <c r="H17" s="15">
        <v>19500</v>
      </c>
    </row>
    <row r="18" spans="1:8" ht="91.5" customHeight="1" x14ac:dyDescent="0.35">
      <c r="A18" s="25" t="s">
        <v>25</v>
      </c>
      <c r="B18" s="25" t="s">
        <v>28</v>
      </c>
      <c r="C18" s="26">
        <v>2540</v>
      </c>
      <c r="D18" s="28" t="s">
        <v>27</v>
      </c>
      <c r="E18" s="15">
        <v>180000</v>
      </c>
      <c r="F18" s="15"/>
      <c r="G18" s="15"/>
      <c r="H18" s="15">
        <f>SUM(E18+F18)</f>
        <v>180000</v>
      </c>
    </row>
    <row r="19" spans="1:8" ht="154.5" customHeight="1" x14ac:dyDescent="0.35">
      <c r="A19" s="25" t="s">
        <v>29</v>
      </c>
      <c r="B19" s="25" t="s">
        <v>30</v>
      </c>
      <c r="C19" s="26">
        <v>2360</v>
      </c>
      <c r="D19" s="17" t="s">
        <v>31</v>
      </c>
      <c r="E19" s="15"/>
      <c r="F19" s="15">
        <v>4500</v>
      </c>
      <c r="G19" s="15"/>
      <c r="H19" s="15">
        <f>SUM(F19+G19)</f>
        <v>4500</v>
      </c>
    </row>
    <row r="20" spans="1:8" ht="143.5" customHeight="1" x14ac:dyDescent="0.35">
      <c r="A20" s="25" t="s">
        <v>32</v>
      </c>
      <c r="B20" s="25" t="s">
        <v>33</v>
      </c>
      <c r="C20" s="26">
        <v>2360</v>
      </c>
      <c r="D20" s="17" t="s">
        <v>31</v>
      </c>
      <c r="E20" s="15"/>
      <c r="F20" s="15">
        <v>13500</v>
      </c>
      <c r="G20" s="15"/>
      <c r="H20" s="15">
        <f t="shared" ref="H20:H23" si="1">SUM(F20+G20)</f>
        <v>13500</v>
      </c>
    </row>
    <row r="21" spans="1:8" ht="126" customHeight="1" x14ac:dyDescent="0.35">
      <c r="A21" s="25" t="s">
        <v>34</v>
      </c>
      <c r="B21" s="25" t="s">
        <v>35</v>
      </c>
      <c r="C21" s="26">
        <v>6570</v>
      </c>
      <c r="D21" s="17" t="s">
        <v>36</v>
      </c>
      <c r="E21" s="15"/>
      <c r="F21" s="15">
        <v>500000</v>
      </c>
      <c r="G21" s="15"/>
      <c r="H21" s="15">
        <f t="shared" si="1"/>
        <v>500000</v>
      </c>
    </row>
    <row r="22" spans="1:8" ht="127.5" customHeight="1" x14ac:dyDescent="0.35">
      <c r="A22" s="25" t="s">
        <v>34</v>
      </c>
      <c r="B22" s="25" t="s">
        <v>35</v>
      </c>
      <c r="C22" s="26">
        <v>6740</v>
      </c>
      <c r="D22" s="28" t="s">
        <v>36</v>
      </c>
      <c r="E22" s="15"/>
      <c r="F22" s="15">
        <v>0</v>
      </c>
      <c r="G22" s="15"/>
      <c r="H22" s="15">
        <f t="shared" si="1"/>
        <v>0</v>
      </c>
    </row>
    <row r="23" spans="1:8" ht="143.5" customHeight="1" x14ac:dyDescent="0.35">
      <c r="A23" s="16">
        <v>926</v>
      </c>
      <c r="B23" s="16">
        <v>92695</v>
      </c>
      <c r="C23" s="16">
        <v>2360</v>
      </c>
      <c r="D23" s="17" t="s">
        <v>31</v>
      </c>
      <c r="E23" s="15"/>
      <c r="F23" s="29">
        <v>50000</v>
      </c>
      <c r="G23" s="29"/>
      <c r="H23" s="15">
        <f t="shared" si="1"/>
        <v>50000</v>
      </c>
    </row>
    <row r="24" spans="1:8" x14ac:dyDescent="0.35">
      <c r="A24" s="18" t="s">
        <v>19</v>
      </c>
      <c r="B24" s="19"/>
      <c r="C24" s="19"/>
      <c r="D24" s="30"/>
      <c r="E24" s="21">
        <f>SUM(E16:E23)</f>
        <v>199500</v>
      </c>
      <c r="F24" s="21">
        <f>SUM(F16:F23)</f>
        <v>583000</v>
      </c>
      <c r="G24" s="21">
        <f>SUM(G16:G23)</f>
        <v>0</v>
      </c>
      <c r="H24" s="21">
        <f>SUM(E24+F24+G24)</f>
        <v>782500</v>
      </c>
    </row>
    <row r="25" spans="1:8" x14ac:dyDescent="0.35">
      <c r="A25" s="31" t="s">
        <v>37</v>
      </c>
      <c r="B25" s="32"/>
      <c r="C25" s="32"/>
      <c r="D25" s="33"/>
      <c r="E25" s="34">
        <f>E14+E24</f>
        <v>757500</v>
      </c>
      <c r="F25" s="34">
        <f>F14+F24</f>
        <v>612272.92000000004</v>
      </c>
      <c r="G25" s="34">
        <f>SUM(G14+G24)</f>
        <v>19500</v>
      </c>
      <c r="H25" s="34">
        <f>SUM(E25+F25+G25)</f>
        <v>1389272.92</v>
      </c>
    </row>
  </sheetData>
  <mergeCells count="13">
    <mergeCell ref="A25:D25"/>
    <mergeCell ref="G3:G4"/>
    <mergeCell ref="H3:H4"/>
    <mergeCell ref="A6:C6"/>
    <mergeCell ref="A14:D14"/>
    <mergeCell ref="A15:C15"/>
    <mergeCell ref="A24:D24"/>
    <mergeCell ref="A1:F1"/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2025-05-21T13:11:43Z</dcterms:created>
  <dcterms:modified xsi:type="dcterms:W3CDTF">2025-05-21T13:13:33Z</dcterms:modified>
</cp:coreProperties>
</file>