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sja XXV\BUDŻET\"/>
    </mc:Choice>
  </mc:AlternateContent>
  <xr:revisionPtr revIDLastSave="0" documentId="8_{14A10BA0-7382-4DC3-B578-A73034FA24E8}" xr6:coauthVersionLast="47" xr6:coauthVersionMax="47" xr10:uidLastSave="{00000000-0000-0000-0000-000000000000}"/>
  <bookViews>
    <workbookView xWindow="-110" yWindow="-110" windowWidth="38620" windowHeight="21100" xr2:uid="{D4E280A6-EF5D-4A8F-A018-3F31D5732A6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/>
  <c r="F38" i="1"/>
  <c r="E38" i="1"/>
  <c r="G38" i="1" s="1"/>
  <c r="G37" i="1"/>
  <c r="F36" i="1"/>
  <c r="F39" i="1" s="1"/>
  <c r="E36" i="1"/>
  <c r="E39" i="1" s="1"/>
  <c r="G39" i="1" s="1"/>
  <c r="G35" i="1"/>
  <c r="F33" i="1"/>
  <c r="E33" i="1"/>
  <c r="G33" i="1" s="1"/>
  <c r="G32" i="1"/>
  <c r="G31" i="1"/>
  <c r="F30" i="1"/>
  <c r="F34" i="1" s="1"/>
  <c r="F40" i="1" s="1"/>
  <c r="E30" i="1"/>
  <c r="G30" i="1" s="1"/>
  <c r="G29" i="1"/>
  <c r="G28" i="1"/>
  <c r="F25" i="1"/>
  <c r="E25" i="1"/>
  <c r="G25" i="1" s="1"/>
  <c r="G24" i="1"/>
  <c r="F23" i="1"/>
  <c r="F26" i="1" s="1"/>
  <c r="F42" i="1" s="1"/>
  <c r="E23" i="1"/>
  <c r="G23" i="1" s="1"/>
  <c r="G22" i="1"/>
  <c r="F20" i="1"/>
  <c r="E20" i="1"/>
  <c r="E21" i="1" s="1"/>
  <c r="G19" i="1"/>
  <c r="G18" i="1"/>
  <c r="F17" i="1"/>
  <c r="F21" i="1" s="1"/>
  <c r="E17" i="1"/>
  <c r="G17" i="1" s="1"/>
  <c r="G16" i="1"/>
  <c r="G15" i="1"/>
  <c r="F13" i="1"/>
  <c r="F14" i="1" s="1"/>
  <c r="E13" i="1"/>
  <c r="G13" i="1" s="1"/>
  <c r="G12" i="1"/>
  <c r="G11" i="1"/>
  <c r="G10" i="1"/>
  <c r="E10" i="1"/>
  <c r="E14" i="1" s="1"/>
  <c r="G14" i="1" s="1"/>
  <c r="G9" i="1"/>
  <c r="G8" i="1"/>
  <c r="F27" i="1" l="1"/>
  <c r="F41" i="1"/>
  <c r="F43" i="1" s="1"/>
  <c r="F46" i="1" s="1"/>
  <c r="G21" i="1"/>
  <c r="E26" i="1"/>
  <c r="E34" i="1"/>
  <c r="G20" i="1"/>
  <c r="G36" i="1"/>
  <c r="E40" i="1" l="1"/>
  <c r="G40" i="1" s="1"/>
  <c r="G34" i="1"/>
  <c r="E42" i="1"/>
  <c r="G42" i="1" s="1"/>
  <c r="G26" i="1"/>
  <c r="E41" i="1"/>
  <c r="E27" i="1"/>
  <c r="G27" i="1" s="1"/>
  <c r="E43" i="1" l="1"/>
  <c r="G41" i="1"/>
  <c r="E46" i="1" l="1"/>
  <c r="G46" i="1" s="1"/>
  <c r="G43" i="1"/>
</calcChain>
</file>

<file path=xl/sharedStrings.xml><?xml version="1.0" encoding="utf-8"?>
<sst xmlns="http://schemas.openxmlformats.org/spreadsheetml/2006/main" count="51" uniqueCount="32">
  <si>
    <t>Plan dochodów i wydatków projektu „Radosny start - podniesienie  jakości edukacji przedszkolnej na terenie Gminy Poświętne" współfinansowanego ze środków europejskiego funduszu rozwoju regionalnego w ramach programu regionalnego funduszu europejskiego Umowa Nr  FELD.06.01-IZ.00-0018/23-00</t>
  </si>
  <si>
    <t>Lp.</t>
  </si>
  <si>
    <t xml:space="preserve">Klasyfikacja budżetowa </t>
  </si>
  <si>
    <t>okres realizacji (rok)</t>
  </si>
  <si>
    <t>Plan</t>
  </si>
  <si>
    <t>zwiększenia/  zmniejszenia</t>
  </si>
  <si>
    <t>Plan po zmianie</t>
  </si>
  <si>
    <t>1.</t>
  </si>
  <si>
    <t>801-80103-6257</t>
  </si>
  <si>
    <t>2.</t>
  </si>
  <si>
    <t>801-80103-6259</t>
  </si>
  <si>
    <t>dotacja 2025 razem</t>
  </si>
  <si>
    <t>dotacja 2026 razem</t>
  </si>
  <si>
    <t>dotacja ogółem</t>
  </si>
  <si>
    <t>801-80103-6057</t>
  </si>
  <si>
    <t>801-80103-6059</t>
  </si>
  <si>
    <t>wydatki bezpośrednie z dotacji</t>
  </si>
  <si>
    <t>wydatki pośrednie z dotacji</t>
  </si>
  <si>
    <t>wydatki razem z dotacji</t>
  </si>
  <si>
    <t>801-80103-6050</t>
  </si>
  <si>
    <t>wkład własny do wydatków bezpośrednich</t>
  </si>
  <si>
    <t>wkład własny do wydatków pośrednich</t>
  </si>
  <si>
    <t>razem wkład własny 2025 roku</t>
  </si>
  <si>
    <t xml:space="preserve">Razem wydatki 2025 </t>
  </si>
  <si>
    <t>razem wkład własny 2026 roku</t>
  </si>
  <si>
    <t xml:space="preserve">Razem wydatki 2026 </t>
  </si>
  <si>
    <t xml:space="preserve">Ogółem wydatki z dotacji  </t>
  </si>
  <si>
    <t>Ogółem wkład własny</t>
  </si>
  <si>
    <t>Ogółem wartość projektu</t>
  </si>
  <si>
    <t>wkład własny poza projektem</t>
  </si>
  <si>
    <t>Ogółem wartość zadania</t>
  </si>
  <si>
    <t xml:space="preserve">Załącznik Nr 4  do Uchwały Nr …....... Rady Gminy Poświętne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</si>
</sst>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&quot;-&quot;#,##0.00"/>
  </numFmts>
  <fonts count="9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i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Border="1"/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F8BE0-D899-431D-A9FF-312B0DFFC3EC}">
  <dimension ref="B3:G46"/>
  <sheetViews>
    <sheetView tabSelected="1" workbookViewId="0">
      <selection activeCell="B3" sqref="B3:E3"/>
    </sheetView>
  </sheetViews>
  <sheetFormatPr defaultRowHeight="14.5"/>
  <cols>
    <col min="1" max="1" width="2.26953125" customWidth="1"/>
    <col min="2" max="2" width="5.54296875" customWidth="1"/>
    <col min="3" max="3" width="19.6328125" customWidth="1"/>
    <col min="4" max="4" width="15.7265625" customWidth="1"/>
    <col min="5" max="5" width="14.90625" customWidth="1"/>
    <col min="6" max="6" width="12.1796875" customWidth="1"/>
    <col min="7" max="7" width="12.36328125" customWidth="1"/>
  </cols>
  <sheetData>
    <row r="3" spans="2:7" ht="15.5">
      <c r="B3" s="1" t="s">
        <v>31</v>
      </c>
      <c r="C3" s="1"/>
      <c r="D3" s="1"/>
      <c r="E3" s="1"/>
      <c r="F3" s="2"/>
    </row>
    <row r="4" spans="2:7" hidden="1"/>
    <row r="5" spans="2:7">
      <c r="B5" s="3" t="s">
        <v>0</v>
      </c>
      <c r="C5" s="3"/>
      <c r="D5" s="3"/>
      <c r="E5" s="3"/>
      <c r="F5" s="4"/>
      <c r="G5" s="4"/>
    </row>
    <row r="7" spans="2:7" ht="31">
      <c r="B7" s="5" t="s">
        <v>1</v>
      </c>
      <c r="C7" s="5" t="s">
        <v>2</v>
      </c>
      <c r="D7" s="5" t="s">
        <v>3</v>
      </c>
      <c r="E7" s="6" t="s">
        <v>4</v>
      </c>
      <c r="F7" s="7" t="s">
        <v>5</v>
      </c>
      <c r="G7" s="8" t="s">
        <v>6</v>
      </c>
    </row>
    <row r="8" spans="2:7">
      <c r="B8" s="9" t="s">
        <v>7</v>
      </c>
      <c r="C8" s="10" t="s">
        <v>8</v>
      </c>
      <c r="D8" s="10">
        <v>2025</v>
      </c>
      <c r="E8" s="11">
        <v>211704.31</v>
      </c>
      <c r="F8" s="12"/>
      <c r="G8" s="13">
        <f>SUM(E8:F8)</f>
        <v>211704.31</v>
      </c>
    </row>
    <row r="9" spans="2:7">
      <c r="B9" s="9" t="s">
        <v>9</v>
      </c>
      <c r="C9" s="10" t="s">
        <v>10</v>
      </c>
      <c r="D9" s="10">
        <v>2025</v>
      </c>
      <c r="E9" s="11">
        <v>4981.28</v>
      </c>
      <c r="F9" s="12">
        <v>-0.01</v>
      </c>
      <c r="G9" s="13">
        <f t="shared" ref="G9:G46" si="0">SUM(E9:F9)</f>
        <v>4981.2699999999995</v>
      </c>
    </row>
    <row r="10" spans="2:7">
      <c r="B10" s="9"/>
      <c r="C10" s="14" t="s">
        <v>11</v>
      </c>
      <c r="D10" s="14"/>
      <c r="E10" s="15">
        <f>SUM(E8:E9)</f>
        <v>216685.59</v>
      </c>
      <c r="F10" s="16">
        <v>-0.01</v>
      </c>
      <c r="G10" s="13">
        <f t="shared" si="0"/>
        <v>216685.58</v>
      </c>
    </row>
    <row r="11" spans="2:7">
      <c r="B11" s="9" t="s">
        <v>7</v>
      </c>
      <c r="C11" s="10" t="s">
        <v>8</v>
      </c>
      <c r="D11" s="10">
        <v>2026</v>
      </c>
      <c r="E11" s="11">
        <v>428275.36</v>
      </c>
      <c r="F11" s="12">
        <v>0.01</v>
      </c>
      <c r="G11" s="13">
        <f t="shared" si="0"/>
        <v>428275.37</v>
      </c>
    </row>
    <row r="12" spans="2:7">
      <c r="B12" s="9" t="s">
        <v>9</v>
      </c>
      <c r="C12" s="10" t="s">
        <v>10</v>
      </c>
      <c r="D12" s="10">
        <v>2026</v>
      </c>
      <c r="E12" s="11">
        <v>10077.07</v>
      </c>
      <c r="F12" s="12"/>
      <c r="G12" s="13">
        <f t="shared" si="0"/>
        <v>10077.07</v>
      </c>
    </row>
    <row r="13" spans="2:7">
      <c r="B13" s="9"/>
      <c r="C13" s="14" t="s">
        <v>12</v>
      </c>
      <c r="D13" s="14"/>
      <c r="E13" s="15">
        <f>SUM(E11:E12)</f>
        <v>438352.43</v>
      </c>
      <c r="F13" s="15">
        <f>SUM(F11:F12)</f>
        <v>0.01</v>
      </c>
      <c r="G13" s="13">
        <f t="shared" si="0"/>
        <v>438352.44</v>
      </c>
    </row>
    <row r="14" spans="2:7">
      <c r="B14" s="9"/>
      <c r="C14" s="17" t="s">
        <v>13</v>
      </c>
      <c r="D14" s="18"/>
      <c r="E14" s="15">
        <f>SUM(E10+E13)</f>
        <v>655038.02</v>
      </c>
      <c r="F14" s="15">
        <f>SUM(F10+F13)</f>
        <v>0</v>
      </c>
      <c r="G14" s="13">
        <f t="shared" si="0"/>
        <v>655038.02</v>
      </c>
    </row>
    <row r="15" spans="2:7">
      <c r="B15" s="9">
        <v>1</v>
      </c>
      <c r="C15" s="10" t="s">
        <v>14</v>
      </c>
      <c r="D15" s="10">
        <v>2025</v>
      </c>
      <c r="E15" s="11">
        <v>197854.5</v>
      </c>
      <c r="F15" s="12"/>
      <c r="G15" s="13">
        <f t="shared" si="0"/>
        <v>197854.5</v>
      </c>
    </row>
    <row r="16" spans="2:7">
      <c r="B16" s="9">
        <v>2</v>
      </c>
      <c r="C16" s="10" t="s">
        <v>15</v>
      </c>
      <c r="D16" s="10">
        <v>2025</v>
      </c>
      <c r="E16" s="11">
        <v>4655.3999999999996</v>
      </c>
      <c r="F16" s="12"/>
      <c r="G16" s="13">
        <f t="shared" si="0"/>
        <v>4655.3999999999996</v>
      </c>
    </row>
    <row r="17" spans="2:7">
      <c r="B17" s="9"/>
      <c r="C17" s="19" t="s">
        <v>16</v>
      </c>
      <c r="D17" s="20"/>
      <c r="E17" s="15">
        <f>SUM(E15:E16)</f>
        <v>202509.9</v>
      </c>
      <c r="F17" s="15">
        <f>SUM(F15:F16)</f>
        <v>0</v>
      </c>
      <c r="G17" s="13">
        <f t="shared" si="0"/>
        <v>202509.9</v>
      </c>
    </row>
    <row r="18" spans="2:7">
      <c r="B18" s="9">
        <v>1</v>
      </c>
      <c r="C18" s="10" t="s">
        <v>14</v>
      </c>
      <c r="D18" s="10">
        <v>2025</v>
      </c>
      <c r="E18" s="11">
        <v>13849.81</v>
      </c>
      <c r="F18" s="12"/>
      <c r="G18" s="13">
        <f t="shared" si="0"/>
        <v>13849.81</v>
      </c>
    </row>
    <row r="19" spans="2:7">
      <c r="B19" s="9">
        <v>2</v>
      </c>
      <c r="C19" s="10" t="s">
        <v>15</v>
      </c>
      <c r="D19" s="10">
        <v>2025</v>
      </c>
      <c r="E19" s="11">
        <v>325.88</v>
      </c>
      <c r="F19" s="12">
        <v>-0.01</v>
      </c>
      <c r="G19" s="13">
        <f t="shared" si="0"/>
        <v>325.87</v>
      </c>
    </row>
    <row r="20" spans="2:7">
      <c r="B20" s="9"/>
      <c r="C20" s="19" t="s">
        <v>17</v>
      </c>
      <c r="D20" s="20"/>
      <c r="E20" s="15">
        <f>SUM(E18:E19)</f>
        <v>14175.689999999999</v>
      </c>
      <c r="F20" s="15">
        <f>SUM(F18:F19)</f>
        <v>-0.01</v>
      </c>
      <c r="G20" s="13">
        <f t="shared" si="0"/>
        <v>14175.679999999998</v>
      </c>
    </row>
    <row r="21" spans="2:7">
      <c r="B21" s="9"/>
      <c r="C21" s="19" t="s">
        <v>18</v>
      </c>
      <c r="D21" s="20"/>
      <c r="E21" s="15">
        <f>SUM(E17+E20)</f>
        <v>216685.59</v>
      </c>
      <c r="F21" s="15">
        <f>SUM(F17+F20)</f>
        <v>-0.01</v>
      </c>
      <c r="G21" s="13">
        <f t="shared" si="0"/>
        <v>216685.58</v>
      </c>
    </row>
    <row r="22" spans="2:7">
      <c r="B22" s="9">
        <v>1</v>
      </c>
      <c r="C22" s="10" t="s">
        <v>19</v>
      </c>
      <c r="D22" s="10">
        <v>2025</v>
      </c>
      <c r="E22" s="11">
        <v>30260.1</v>
      </c>
      <c r="F22" s="12"/>
      <c r="G22" s="13">
        <f t="shared" si="0"/>
        <v>30260.1</v>
      </c>
    </row>
    <row r="23" spans="2:7">
      <c r="B23" s="9"/>
      <c r="C23" s="19" t="s">
        <v>20</v>
      </c>
      <c r="D23" s="20"/>
      <c r="E23" s="15">
        <f>SUM(E22)</f>
        <v>30260.1</v>
      </c>
      <c r="F23" s="15">
        <f>SUM(F22)</f>
        <v>0</v>
      </c>
      <c r="G23" s="13">
        <f t="shared" si="0"/>
        <v>30260.1</v>
      </c>
    </row>
    <row r="24" spans="2:7">
      <c r="B24" s="9">
        <v>1</v>
      </c>
      <c r="C24" s="10" t="s">
        <v>19</v>
      </c>
      <c r="D24" s="10">
        <v>2025</v>
      </c>
      <c r="E24" s="11">
        <v>2118.21</v>
      </c>
      <c r="F24" s="12">
        <v>0.01</v>
      </c>
      <c r="G24" s="13">
        <f t="shared" si="0"/>
        <v>2118.2200000000003</v>
      </c>
    </row>
    <row r="25" spans="2:7">
      <c r="B25" s="9"/>
      <c r="C25" s="19" t="s">
        <v>21</v>
      </c>
      <c r="D25" s="20"/>
      <c r="E25" s="15">
        <f>SUM(E24)</f>
        <v>2118.21</v>
      </c>
      <c r="F25" s="15">
        <f>SUM(F24)</f>
        <v>0.01</v>
      </c>
      <c r="G25" s="13">
        <f t="shared" si="0"/>
        <v>2118.2200000000003</v>
      </c>
    </row>
    <row r="26" spans="2:7">
      <c r="B26" s="9"/>
      <c r="C26" s="19" t="s">
        <v>22</v>
      </c>
      <c r="D26" s="20"/>
      <c r="E26" s="15">
        <f>SUM(E23+E25)</f>
        <v>32378.309999999998</v>
      </c>
      <c r="F26" s="15">
        <f>SUM(F23+F25)</f>
        <v>0.01</v>
      </c>
      <c r="G26" s="13">
        <f t="shared" si="0"/>
        <v>32378.319999999996</v>
      </c>
    </row>
    <row r="27" spans="2:7">
      <c r="B27" s="9"/>
      <c r="C27" s="19" t="s">
        <v>23</v>
      </c>
      <c r="D27" s="20"/>
      <c r="E27" s="15">
        <f>SUM(E21+E26)</f>
        <v>249063.9</v>
      </c>
      <c r="F27" s="15">
        <f>SUM(F21+F26)</f>
        <v>0</v>
      </c>
      <c r="G27" s="13">
        <f t="shared" si="0"/>
        <v>249063.9</v>
      </c>
    </row>
    <row r="28" spans="2:7">
      <c r="B28" s="9">
        <v>1</v>
      </c>
      <c r="C28" s="10" t="s">
        <v>14</v>
      </c>
      <c r="D28" s="10">
        <v>2026</v>
      </c>
      <c r="E28" s="11">
        <v>400257.35</v>
      </c>
      <c r="F28" s="12"/>
      <c r="G28" s="13">
        <f t="shared" si="0"/>
        <v>400257.35</v>
      </c>
    </row>
    <row r="29" spans="2:7">
      <c r="B29" s="9">
        <v>2</v>
      </c>
      <c r="C29" s="10" t="s">
        <v>15</v>
      </c>
      <c r="D29" s="10">
        <v>2026</v>
      </c>
      <c r="E29" s="11">
        <v>9417.82</v>
      </c>
      <c r="F29" s="12"/>
      <c r="G29" s="13">
        <f t="shared" si="0"/>
        <v>9417.82</v>
      </c>
    </row>
    <row r="30" spans="2:7">
      <c r="B30" s="9"/>
      <c r="C30" s="19" t="s">
        <v>16</v>
      </c>
      <c r="D30" s="20"/>
      <c r="E30" s="15">
        <f>SUM(E28:E29)</f>
        <v>409675.17</v>
      </c>
      <c r="F30" s="15">
        <f>SUM(F28:F29)</f>
        <v>0</v>
      </c>
      <c r="G30" s="13">
        <f t="shared" si="0"/>
        <v>409675.17</v>
      </c>
    </row>
    <row r="31" spans="2:7">
      <c r="B31" s="9">
        <v>1</v>
      </c>
      <c r="C31" s="10" t="s">
        <v>14</v>
      </c>
      <c r="D31" s="10">
        <v>2026</v>
      </c>
      <c r="E31" s="11">
        <v>28018.01</v>
      </c>
      <c r="F31" s="12">
        <v>0.01</v>
      </c>
      <c r="G31" s="13">
        <f t="shared" si="0"/>
        <v>28018.019999999997</v>
      </c>
    </row>
    <row r="32" spans="2:7">
      <c r="B32" s="9">
        <v>2</v>
      </c>
      <c r="C32" s="10" t="s">
        <v>15</v>
      </c>
      <c r="D32" s="10">
        <v>2026</v>
      </c>
      <c r="E32" s="11">
        <v>659.25</v>
      </c>
      <c r="F32" s="12"/>
      <c r="G32" s="13">
        <f t="shared" si="0"/>
        <v>659.25</v>
      </c>
    </row>
    <row r="33" spans="2:7">
      <c r="B33" s="9"/>
      <c r="C33" s="19" t="s">
        <v>17</v>
      </c>
      <c r="D33" s="20"/>
      <c r="E33" s="15">
        <f>SUM(E31:E32)</f>
        <v>28677.26</v>
      </c>
      <c r="F33" s="15">
        <f>SUM(F31:F32)</f>
        <v>0.01</v>
      </c>
      <c r="G33" s="13">
        <f t="shared" si="0"/>
        <v>28677.269999999997</v>
      </c>
    </row>
    <row r="34" spans="2:7">
      <c r="B34" s="9"/>
      <c r="C34" s="19" t="s">
        <v>18</v>
      </c>
      <c r="D34" s="20"/>
      <c r="E34" s="15">
        <f>SUM(E30+E33)</f>
        <v>438352.43</v>
      </c>
      <c r="F34" s="15">
        <f>SUM(F30+F33)</f>
        <v>0.01</v>
      </c>
      <c r="G34" s="13">
        <f t="shared" si="0"/>
        <v>438352.44</v>
      </c>
    </row>
    <row r="35" spans="2:7">
      <c r="B35" s="9">
        <v>1</v>
      </c>
      <c r="C35" s="10" t="s">
        <v>19</v>
      </c>
      <c r="D35" s="10">
        <v>2026</v>
      </c>
      <c r="E35" s="11">
        <v>61215.83</v>
      </c>
      <c r="F35" s="12"/>
      <c r="G35" s="13">
        <f t="shared" si="0"/>
        <v>61215.83</v>
      </c>
    </row>
    <row r="36" spans="2:7" ht="24" customHeight="1">
      <c r="B36" s="9"/>
      <c r="C36" s="19" t="s">
        <v>20</v>
      </c>
      <c r="D36" s="20"/>
      <c r="E36" s="15">
        <f>SUM(E35)</f>
        <v>61215.83</v>
      </c>
      <c r="F36" s="15">
        <f>SUM(F35)</f>
        <v>0</v>
      </c>
      <c r="G36" s="13">
        <f t="shared" si="0"/>
        <v>61215.83</v>
      </c>
    </row>
    <row r="37" spans="2:7">
      <c r="B37" s="9">
        <v>1</v>
      </c>
      <c r="C37" s="10" t="s">
        <v>19</v>
      </c>
      <c r="D37" s="10">
        <v>2026</v>
      </c>
      <c r="E37" s="11">
        <v>4285.1099999999997</v>
      </c>
      <c r="F37" s="12">
        <v>-0.01</v>
      </c>
      <c r="G37" s="13">
        <f t="shared" si="0"/>
        <v>4285.0999999999995</v>
      </c>
    </row>
    <row r="38" spans="2:7">
      <c r="B38" s="9"/>
      <c r="C38" s="19" t="s">
        <v>21</v>
      </c>
      <c r="D38" s="20"/>
      <c r="E38" s="15">
        <f>SUM(E37)</f>
        <v>4285.1099999999997</v>
      </c>
      <c r="F38" s="15">
        <f>SUM(F37)</f>
        <v>-0.01</v>
      </c>
      <c r="G38" s="13">
        <f t="shared" si="0"/>
        <v>4285.0999999999995</v>
      </c>
    </row>
    <row r="39" spans="2:7">
      <c r="B39" s="9"/>
      <c r="C39" s="19" t="s">
        <v>24</v>
      </c>
      <c r="D39" s="20"/>
      <c r="E39" s="15">
        <f>SUM(E36+E38)</f>
        <v>65500.94</v>
      </c>
      <c r="F39" s="15">
        <f>SUM(F36+F38)</f>
        <v>-0.01</v>
      </c>
      <c r="G39" s="13">
        <f t="shared" si="0"/>
        <v>65500.93</v>
      </c>
    </row>
    <row r="40" spans="2:7">
      <c r="B40" s="9"/>
      <c r="C40" s="19" t="s">
        <v>25</v>
      </c>
      <c r="D40" s="20"/>
      <c r="E40" s="15">
        <f>SUM(E34+E39)</f>
        <v>503853.37</v>
      </c>
      <c r="F40" s="15">
        <f>SUM(F34+F39)</f>
        <v>0</v>
      </c>
      <c r="G40" s="13">
        <f t="shared" si="0"/>
        <v>503853.37</v>
      </c>
    </row>
    <row r="41" spans="2:7">
      <c r="B41" s="9"/>
      <c r="C41" s="19" t="s">
        <v>26</v>
      </c>
      <c r="D41" s="21"/>
      <c r="E41" s="15">
        <f>SUM(E21+E34)</f>
        <v>655038.02</v>
      </c>
      <c r="F41" s="15">
        <f>SUM(F21+F34)</f>
        <v>0</v>
      </c>
      <c r="G41" s="13">
        <f t="shared" si="0"/>
        <v>655038.02</v>
      </c>
    </row>
    <row r="42" spans="2:7">
      <c r="B42" s="9"/>
      <c r="C42" s="22" t="s">
        <v>27</v>
      </c>
      <c r="D42" s="21"/>
      <c r="E42" s="15">
        <f>SUM(E26+E39)</f>
        <v>97879.25</v>
      </c>
      <c r="F42" s="15">
        <f>SUM(F26+F39)</f>
        <v>0</v>
      </c>
      <c r="G42" s="13">
        <f t="shared" si="0"/>
        <v>97879.25</v>
      </c>
    </row>
    <row r="43" spans="2:7">
      <c r="B43" s="23"/>
      <c r="C43" s="17" t="s">
        <v>28</v>
      </c>
      <c r="D43" s="18"/>
      <c r="E43" s="24">
        <f>SUM(E41+E42)</f>
        <v>752917.27</v>
      </c>
      <c r="F43" s="24">
        <f>SUM(F41+F42)</f>
        <v>0</v>
      </c>
      <c r="G43" s="13">
        <f t="shared" si="0"/>
        <v>752917.27</v>
      </c>
    </row>
    <row r="44" spans="2:7">
      <c r="B44" s="25">
        <v>1</v>
      </c>
      <c r="C44" s="10" t="s">
        <v>19</v>
      </c>
      <c r="D44" s="26">
        <v>2025</v>
      </c>
      <c r="E44" s="27">
        <v>80000</v>
      </c>
      <c r="F44" s="28"/>
      <c r="G44" s="13">
        <f t="shared" si="0"/>
        <v>80000</v>
      </c>
    </row>
    <row r="45" spans="2:7">
      <c r="B45" s="25"/>
      <c r="C45" s="29" t="s">
        <v>29</v>
      </c>
      <c r="D45" s="30"/>
      <c r="E45" s="31"/>
      <c r="F45" s="25"/>
      <c r="G45" s="13">
        <f t="shared" si="0"/>
        <v>0</v>
      </c>
    </row>
    <row r="46" spans="2:7">
      <c r="B46" s="25"/>
      <c r="C46" s="32" t="s">
        <v>30</v>
      </c>
      <c r="D46" s="33"/>
      <c r="E46" s="34">
        <f>SUM(E43:E44)</f>
        <v>832917.27</v>
      </c>
      <c r="F46" s="34">
        <f>SUM(F43:F44)</f>
        <v>0</v>
      </c>
      <c r="G46" s="13">
        <f t="shared" si="0"/>
        <v>832917.27</v>
      </c>
    </row>
  </sheetData>
  <mergeCells count="24">
    <mergeCell ref="C40:D40"/>
    <mergeCell ref="C41:D41"/>
    <mergeCell ref="C42:D42"/>
    <mergeCell ref="C43:D43"/>
    <mergeCell ref="C45:D45"/>
    <mergeCell ref="C46:D46"/>
    <mergeCell ref="C30:D30"/>
    <mergeCell ref="C33:D33"/>
    <mergeCell ref="C34:D34"/>
    <mergeCell ref="C36:D36"/>
    <mergeCell ref="C38:D38"/>
    <mergeCell ref="C39:D39"/>
    <mergeCell ref="C20:D20"/>
    <mergeCell ref="C21:D21"/>
    <mergeCell ref="C23:D23"/>
    <mergeCell ref="C25:D25"/>
    <mergeCell ref="C26:D26"/>
    <mergeCell ref="C27:D27"/>
    <mergeCell ref="B3:E3"/>
    <mergeCell ref="B5:G5"/>
    <mergeCell ref="C10:D10"/>
    <mergeCell ref="C13:D13"/>
    <mergeCell ref="C14:D14"/>
    <mergeCell ref="C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Kośka</dc:creator>
  <cp:lastModifiedBy>Jadwiga Kośka</cp:lastModifiedBy>
  <dcterms:created xsi:type="dcterms:W3CDTF">2025-08-21T11:56:26Z</dcterms:created>
  <dcterms:modified xsi:type="dcterms:W3CDTF">2025-08-21T11:57:42Z</dcterms:modified>
</cp:coreProperties>
</file>